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8150" tabRatio="808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<sst xmlns="http://schemas.openxmlformats.org/spreadsheetml/2006/main" count="23" uniqueCount="17">
  <si>
    <t xml:space="preserve"> 伊宁市塔什库勒克乡7月城乡低保资金发放情况汇总表  </t>
  </si>
  <si>
    <t>填报单位（盖章）：</t>
  </si>
  <si>
    <t>塔乡民政办</t>
  </si>
  <si>
    <t>填表时间：2025年7月1日</t>
  </si>
  <si>
    <t>类别</t>
  </si>
  <si>
    <t>A档</t>
  </si>
  <si>
    <t>B档</t>
  </si>
  <si>
    <t>C档</t>
  </si>
  <si>
    <t>低保总户数</t>
  </si>
  <si>
    <t>低保总人数</t>
  </si>
  <si>
    <t>总低保金</t>
  </si>
  <si>
    <t>户数</t>
  </si>
  <si>
    <t>人数</t>
  </si>
  <si>
    <t>低保金</t>
  </si>
  <si>
    <t>城市低保</t>
  </si>
  <si>
    <t>农村低保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</si>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</sst>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等线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1">
    <xf numFmtId="0" fontId="0" fillId="0" borderId="0">
      <alignment vertical="center"/>
    </xf>
    <xf numFmtId="0" fontId="8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0" fontId="0" fillId="0" borderId="0"/>
    <xf numFmtId="0" fontId="15" fillId="9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0" borderId="0"/>
    <xf numFmtId="0" fontId="11" fillId="2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10" borderId="14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31" fillId="0" borderId="0" applyNumberFormat="0" applyBorder="0" applyProtection="0">
      <alignment vertical="center"/>
    </xf>
    <xf numFmtId="0" fontId="0" fillId="0" borderId="0"/>
    <xf numFmtId="0" fontId="1" fillId="0" borderId="0"/>
    <xf numFmtId="0" fontId="25" fillId="0" borderId="0"/>
    <xf numFmtId="0" fontId="0" fillId="0" borderId="0">
      <alignment vertical="center"/>
    </xf>
    <xf numFmtId="0" fontId="23" fillId="0" borderId="0"/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6" xfId="43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</cellXfs>
  <cellStyles count="81">
    <cellStyle name="常规" xfId="0" builtinId="0"/>
    <cellStyle name="常规_5村，6村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常规_农村低保_19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常规_农村低保_20" xfId="1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常规_农村发放表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_农村低保" xfId="25"/>
    <cellStyle name="解释性文本" xfId="26" builtinId="53"/>
    <cellStyle name="标题 1" xfId="27" builtinId="16"/>
    <cellStyle name="标题 2" xfId="28" builtinId="17"/>
    <cellStyle name="常规_城市发放表" xfId="29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常规 2 13" xfId="39"/>
    <cellStyle name="汇总" xfId="40" builtinId="25"/>
    <cellStyle name="好" xfId="41" builtinId="26"/>
    <cellStyle name="适中" xfId="42" builtinId="28"/>
    <cellStyle name="常规_城乡低保汇总表" xfId="43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常规_农村低保_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常规_农村低保_17" xfId="5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_农村临时低保" xfId="62"/>
    <cellStyle name="常规_农村低保_25" xfId="63"/>
    <cellStyle name="常规 40 3" xfId="64"/>
    <cellStyle name="常规_农村低保_18" xfId="65"/>
    <cellStyle name="常规 2" xfId="66"/>
    <cellStyle name="常规 15 4" xfId="67"/>
    <cellStyle name="常规 20 4" xfId="68"/>
    <cellStyle name="常规_民政局明细" xfId="69"/>
    <cellStyle name="常规 3" xfId="70"/>
    <cellStyle name="常规 3 2" xfId="71"/>
    <cellStyle name="常规 41" xfId="72"/>
    <cellStyle name="常规_新增" xfId="73"/>
    <cellStyle name="常规 27" xfId="74"/>
    <cellStyle name="常规 4" xfId="75"/>
    <cellStyle name="常规_民政局明细_城市发放表" xfId="76"/>
    <cellStyle name="常规 40" xfId="77"/>
    <cellStyle name="常规_Sheet1" xfId="78"/>
    <cellStyle name="常规 13 4" xfId="79"/>
    <cellStyle name="常规 5" xfId="80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H5" sqref="H5"/>
    </sheetView>
  </sheetViews>
  <sheetFormatPr defaultColWidth="9" defaultRowHeight="15" outlineLevelRow="6"/>
  <cols>
    <col min="1" max="1" width="17" style="1" customWidth="1"/>
    <col min="2" max="2" width="10.6363636363636" style="1" customWidth="1"/>
    <col min="3" max="3" width="7.25454545454545" style="1" customWidth="1"/>
    <col min="4" max="4" width="13.1363636363636" style="1" customWidth="1"/>
    <col min="5" max="5" width="8.38181818181818" style="1" customWidth="1"/>
    <col min="6" max="6" width="8.88181818181818" style="1" customWidth="1"/>
    <col min="7" max="7" width="13.6363636363636" style="1" customWidth="1"/>
    <col min="8" max="8" width="8.63636363636364" style="1" customWidth="1"/>
    <col min="9" max="9" width="9.13636363636364" style="1" customWidth="1"/>
    <col min="10" max="10" width="12.8818181818182" style="1" customWidth="1"/>
    <col min="11" max="11" width="11.5" style="1" customWidth="1"/>
    <col min="12" max="12" width="9.87272727272727" style="1" customWidth="1"/>
    <col min="13" max="13" width="19.3818181818182" style="1" customWidth="1"/>
    <col min="14" max="16384" width="9" style="1"/>
  </cols>
  <sheetData>
    <row r="1" s="1" customFormat="1" ht="52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2" customHeight="1" spans="1:13">
      <c r="A2" s="6" t="s">
        <v>1</v>
      </c>
      <c r="B2" s="7" t="s">
        <v>2</v>
      </c>
      <c r="C2" s="7"/>
      <c r="D2" s="6"/>
      <c r="E2" s="6"/>
      <c r="F2" s="6"/>
      <c r="G2" s="6"/>
      <c r="H2" s="6"/>
      <c r="I2" s="6"/>
      <c r="J2" s="6"/>
      <c r="K2" s="7" t="s">
        <v>3</v>
      </c>
      <c r="L2" s="7"/>
      <c r="M2" s="6"/>
    </row>
    <row r="3" s="1" customFormat="1" ht="39" customHeight="1" spans="1:13">
      <c r="A3" s="8" t="s">
        <v>4</v>
      </c>
      <c r="B3" s="9" t="s">
        <v>5</v>
      </c>
      <c r="C3" s="10"/>
      <c r="D3" s="11"/>
      <c r="E3" s="9" t="s">
        <v>6</v>
      </c>
      <c r="F3" s="10"/>
      <c r="G3" s="11"/>
      <c r="H3" s="9" t="s">
        <v>7</v>
      </c>
      <c r="I3" s="10"/>
      <c r="J3" s="11"/>
      <c r="K3" s="8" t="s">
        <v>8</v>
      </c>
      <c r="L3" s="8" t="s">
        <v>9</v>
      </c>
      <c r="M3" s="8" t="s">
        <v>10</v>
      </c>
    </row>
    <row r="4" s="1" customFormat="1" ht="50" customHeight="1" spans="1:13">
      <c r="A4" s="12"/>
      <c r="B4" s="13" t="s">
        <v>11</v>
      </c>
      <c r="C4" s="13" t="s">
        <v>12</v>
      </c>
      <c r="D4" s="13" t="s">
        <v>13</v>
      </c>
      <c r="E4" s="13" t="s">
        <v>11</v>
      </c>
      <c r="F4" s="13" t="s">
        <v>12</v>
      </c>
      <c r="G4" s="13" t="s">
        <v>13</v>
      </c>
      <c r="H4" s="13" t="s">
        <v>11</v>
      </c>
      <c r="I4" s="13" t="s">
        <v>12</v>
      </c>
      <c r="J4" s="13" t="s">
        <v>13</v>
      </c>
      <c r="K4" s="12"/>
      <c r="L4" s="12"/>
      <c r="M4" s="12"/>
    </row>
    <row r="5" s="2" customFormat="1" ht="51" customHeight="1" spans="1:13">
      <c r="A5" s="14" t="s">
        <v>14</v>
      </c>
      <c r="B5" s="15">
        <v>63</v>
      </c>
      <c r="C5" s="15">
        <v>63</v>
      </c>
      <c r="D5" s="15">
        <v>44856</v>
      </c>
      <c r="E5" s="15">
        <v>788</v>
      </c>
      <c r="F5" s="15">
        <v>1093</v>
      </c>
      <c r="G5" s="15">
        <f>F5*576</f>
        <v>629568</v>
      </c>
      <c r="H5" s="15">
        <v>960</v>
      </c>
      <c r="I5" s="15">
        <v>1426</v>
      </c>
      <c r="J5" s="15">
        <f>I5*441</f>
        <v>628866</v>
      </c>
      <c r="K5" s="18">
        <f>B5+E5+H5</f>
        <v>1811</v>
      </c>
      <c r="L5" s="18">
        <f>C5+F5+I5</f>
        <v>2582</v>
      </c>
      <c r="M5" s="18">
        <f>D5+G5+J5</f>
        <v>1303290</v>
      </c>
    </row>
    <row r="6" s="3" customFormat="1" ht="54" customHeight="1" spans="1:13">
      <c r="A6" s="14" t="s">
        <v>15</v>
      </c>
      <c r="B6" s="16">
        <v>17</v>
      </c>
      <c r="C6" s="16">
        <v>17</v>
      </c>
      <c r="D6" s="16">
        <f>C6*568</f>
        <v>9656</v>
      </c>
      <c r="E6" s="16">
        <v>332</v>
      </c>
      <c r="F6" s="16">
        <v>448</v>
      </c>
      <c r="G6" s="16">
        <f>F6*467</f>
        <v>209216</v>
      </c>
      <c r="H6" s="16">
        <v>405</v>
      </c>
      <c r="I6" s="16">
        <v>579</v>
      </c>
      <c r="J6" s="16">
        <f>I6*365</f>
        <v>211335</v>
      </c>
      <c r="K6" s="16">
        <f>B6+E6+H6</f>
        <v>754</v>
      </c>
      <c r="L6" s="16">
        <f>C6+F6+I6</f>
        <v>1044</v>
      </c>
      <c r="M6" s="19">
        <f>D6+G6+J6</f>
        <v>430207</v>
      </c>
    </row>
    <row r="7" s="4" customFormat="1" ht="64" customHeight="1" spans="1:13">
      <c r="A7" s="17" t="s">
        <v>16</v>
      </c>
      <c r="B7" s="15">
        <f t="shared" ref="B7:M7" si="0">SUM(B5:B6)</f>
        <v>80</v>
      </c>
      <c r="C7" s="15">
        <f t="shared" si="0"/>
        <v>80</v>
      </c>
      <c r="D7" s="15">
        <f t="shared" si="0"/>
        <v>54512</v>
      </c>
      <c r="E7" s="15">
        <f t="shared" si="0"/>
        <v>1120</v>
      </c>
      <c r="F7" s="15">
        <f t="shared" si="0"/>
        <v>1541</v>
      </c>
      <c r="G7" s="15">
        <f t="shared" si="0"/>
        <v>838784</v>
      </c>
      <c r="H7" s="15">
        <f t="shared" si="0"/>
        <v>1365</v>
      </c>
      <c r="I7" s="15">
        <f t="shared" si="0"/>
        <v>2005</v>
      </c>
      <c r="J7" s="15">
        <f t="shared" si="0"/>
        <v>840201</v>
      </c>
      <c r="K7" s="18">
        <f t="shared" si="0"/>
        <v>2565</v>
      </c>
      <c r="L7" s="18">
        <f t="shared" si="0"/>
        <v>3626</v>
      </c>
      <c r="M7" s="15">
        <f t="shared" si="0"/>
        <v>1733497</v>
      </c>
    </row>
  </sheetData>
  <mergeCells count="10">
    <mergeCell ref="A1:M1"/>
    <mergeCell ref="B2:C2"/>
    <mergeCell ref="K2:M2"/>
    <mergeCell ref="B3:D3"/>
    <mergeCell ref="E3:G3"/>
    <mergeCell ref="H3:J3"/>
    <mergeCell ref="A3:A4"/>
    <mergeCell ref="K3:K4"/>
    <mergeCell ref="L3:L4"/>
    <mergeCell ref="M3:M4"/>
  </mergeCells>
  <pageMargins left="0.357638888888889" right="0.161111111111111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2024-04-29T12:46:00Z</dcterms:created>
  <dcterms:modified xsi:type="dcterms:W3CDTF">2025-07-11T10:19:18Z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70C7215A749E4C4C93B8B92680AC2C19_13</vt:lpwstr>
  </property>
</Properties>
</file>