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<sst xmlns="http://schemas.openxmlformats.org/spreadsheetml/2006/main" count="24" uniqueCount="18">
  <si>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 xml:space="preserve"> 伊宁市塔什库勒克乡2月城乡低保资金发放情况汇总表  </t>
  </si>
  <si>
    <t>填报单位（盖章）：塔什库勒克乡民政办</t>
  </si>
  <si>
    <t>填表时间：2025年2月5日</t>
  </si>
  <si>
    <t>类别</t>
  </si>
  <si>
    <t>A档</t>
  </si>
  <si>
    <t>B档</t>
  </si>
  <si>
    <t>C档</t>
  </si>
  <si>
    <t>低保总户数</t>
  </si>
  <si>
    <t>低保总人数</t>
  </si>
  <si>
    <t>总低保金</t>
  </si>
  <si>
    <t>户数</t>
  </si>
  <si>
    <t>人数</t>
  </si>
  <si>
    <t>低保金</t>
  </si>
  <si>
    <t>城市低保</t>
  </si>
  <si>
    <t>农村低保</t>
  </si>
  <si>
    <t>合计</t>
  </si>
  <si>
    <t>乡领导签字盖章：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</si>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</sst>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6" xfId="49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乡低保汇总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F4" sqref="F4"/>
    </sheetView>
  </sheetViews>
  <sheetFormatPr defaultColWidth="9" defaultRowHeight="15.6" outlineLevelRow="7"/>
  <cols>
    <col min="1" max="13" width="10.1111111111111" style="1" customWidth="1"/>
    <col min="14" max="16384" width="9" style="1"/>
  </cols>
  <sheetData>
    <row r="1" s="1" customFormat="1" ht="5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2" customHeight="1" spans="1:13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6" t="s">
        <v>2</v>
      </c>
      <c r="L2" s="6"/>
      <c r="M2" s="7"/>
    </row>
    <row r="3" s="1" customFormat="1" ht="39" customHeight="1" spans="1:13">
      <c r="A3" s="8" t="s">
        <v>3</v>
      </c>
      <c r="B3" s="9" t="s">
        <v>4</v>
      </c>
      <c r="C3" s="10"/>
      <c r="D3" s="11"/>
      <c r="E3" s="9" t="s">
        <v>5</v>
      </c>
      <c r="F3" s="10"/>
      <c r="G3" s="11"/>
      <c r="H3" s="9" t="s">
        <v>6</v>
      </c>
      <c r="I3" s="10"/>
      <c r="J3" s="11"/>
      <c r="K3" s="8" t="s">
        <v>7</v>
      </c>
      <c r="L3" s="8" t="s">
        <v>8</v>
      </c>
      <c r="M3" s="8" t="s">
        <v>9</v>
      </c>
    </row>
    <row r="4" s="1" customFormat="1" ht="50" customHeight="1" spans="1:13">
      <c r="A4" s="12"/>
      <c r="B4" s="13" t="s">
        <v>10</v>
      </c>
      <c r="C4" s="13" t="s">
        <v>11</v>
      </c>
      <c r="D4" s="13" t="s">
        <v>12</v>
      </c>
      <c r="E4" s="13" t="s">
        <v>10</v>
      </c>
      <c r="F4" s="13" t="s">
        <v>11</v>
      </c>
      <c r="G4" s="13" t="s">
        <v>12</v>
      </c>
      <c r="H4" s="13" t="s">
        <v>10</v>
      </c>
      <c r="I4" s="13" t="s">
        <v>11</v>
      </c>
      <c r="J4" s="13" t="s">
        <v>12</v>
      </c>
      <c r="K4" s="12"/>
      <c r="L4" s="12"/>
      <c r="M4" s="12"/>
    </row>
    <row r="5" s="2" customFormat="1" ht="51" customHeight="1" spans="1:13">
      <c r="A5" s="14" t="s">
        <v>13</v>
      </c>
      <c r="B5" s="14">
        <v>68</v>
      </c>
      <c r="C5" s="14">
        <v>68</v>
      </c>
      <c r="D5" s="14">
        <f>C5*712</f>
        <v>48416</v>
      </c>
      <c r="E5" s="14">
        <v>778</v>
      </c>
      <c r="F5" s="14">
        <v>1086</v>
      </c>
      <c r="G5" s="14">
        <f>F5*576</f>
        <v>625536</v>
      </c>
      <c r="H5" s="14">
        <v>993</v>
      </c>
      <c r="I5" s="14">
        <v>1441</v>
      </c>
      <c r="J5" s="14">
        <f>I5*441</f>
        <v>635481</v>
      </c>
      <c r="K5" s="16">
        <f>B5+E5+H5</f>
        <v>1839</v>
      </c>
      <c r="L5" s="16">
        <f>C5+F5+I5</f>
        <v>2595</v>
      </c>
      <c r="M5" s="14">
        <f>D5+G5+J5</f>
        <v>1309433</v>
      </c>
    </row>
    <row r="6" s="3" customFormat="1" ht="54" customHeight="1" spans="1:13">
      <c r="A6" s="14" t="s">
        <v>14</v>
      </c>
      <c r="B6" s="14">
        <v>18</v>
      </c>
      <c r="C6" s="14">
        <v>18</v>
      </c>
      <c r="D6" s="14">
        <f>C6*568</f>
        <v>10224</v>
      </c>
      <c r="E6" s="14">
        <v>322</v>
      </c>
      <c r="F6" s="14">
        <v>425</v>
      </c>
      <c r="G6" s="14">
        <f>F6*467</f>
        <v>198475</v>
      </c>
      <c r="H6" s="14">
        <v>389</v>
      </c>
      <c r="I6" s="14">
        <v>549</v>
      </c>
      <c r="J6" s="14">
        <f>I6*365</f>
        <v>200385</v>
      </c>
      <c r="K6" s="14">
        <f>B6+E6+H6</f>
        <v>729</v>
      </c>
      <c r="L6" s="14">
        <f>C6+F6+I6</f>
        <v>992</v>
      </c>
      <c r="M6" s="17">
        <f>D6+G6+J6</f>
        <v>409084</v>
      </c>
    </row>
    <row r="7" s="4" customFormat="1" ht="64" customHeight="1" spans="1:13">
      <c r="A7" s="14" t="s">
        <v>15</v>
      </c>
      <c r="B7" s="14">
        <f t="shared" ref="B7:M7" si="0">SUM(B5:B6)</f>
        <v>86</v>
      </c>
      <c r="C7" s="14">
        <f t="shared" si="0"/>
        <v>86</v>
      </c>
      <c r="D7" s="14">
        <f t="shared" si="0"/>
        <v>58640</v>
      </c>
      <c r="E7" s="14">
        <f t="shared" si="0"/>
        <v>1100</v>
      </c>
      <c r="F7" s="14">
        <f t="shared" si="0"/>
        <v>1511</v>
      </c>
      <c r="G7" s="14">
        <f t="shared" si="0"/>
        <v>824011</v>
      </c>
      <c r="H7" s="14">
        <f t="shared" si="0"/>
        <v>1382</v>
      </c>
      <c r="I7" s="14">
        <f t="shared" si="0"/>
        <v>1990</v>
      </c>
      <c r="J7" s="14">
        <f t="shared" si="0"/>
        <v>835866</v>
      </c>
      <c r="K7" s="16">
        <f t="shared" si="0"/>
        <v>2568</v>
      </c>
      <c r="L7" s="16">
        <f t="shared" si="0"/>
        <v>3587</v>
      </c>
      <c r="M7" s="14">
        <f t="shared" si="0"/>
        <v>1718517</v>
      </c>
    </row>
    <row r="8" s="1" customFormat="1" ht="29" customHeight="1" spans="1:13">
      <c r="A8" s="15" t="s">
        <v>16</v>
      </c>
      <c r="B8" s="15"/>
      <c r="C8" s="15"/>
      <c r="D8" s="15"/>
      <c r="K8" s="18" t="s">
        <v>17</v>
      </c>
      <c r="L8" s="18"/>
      <c r="M8" s="18"/>
    </row>
  </sheetData>
  <mergeCells count="12">
    <mergeCell ref="A1:M1"/>
    <mergeCell ref="A2:E2"/>
    <mergeCell ref="K2:M2"/>
    <mergeCell ref="B3:D3"/>
    <mergeCell ref="E3:G3"/>
    <mergeCell ref="H3:J3"/>
    <mergeCell ref="A8:D8"/>
    <mergeCell ref="K8:M8"/>
    <mergeCell ref="A3:A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盏茶作酒</cp:lastModifiedBy>
  <dcterms:created xsi:type="dcterms:W3CDTF">2025-02-06T07:56:00Z</dcterms:created>
  <dcterms:modified xsi:type="dcterms:W3CDTF">2025-03-05T08:36:57Z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210CEA2D055E4455A393EC3DF9982FB4_13</vt:lpwstr>
  </property>
</Properties>
</file>