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2月" sheetId="2" r:id="rId1"/>
  </sheets>
  <calcPr calcId="144525"/>
</workbook>
</file>

<file path=xl/sharedStrings.xml><?xml version="1.0" encoding="utf-8"?>
<sst xmlns="http://schemas.openxmlformats.org/spreadsheetml/2006/main" count="23" uniqueCount="17">
  <si>
    <t xml:space="preserve"> 伊宁市塔什库勒克乡12月城乡低保资金发放情况汇总表  </t>
  </si>
  <si>
    <t>填报单位（盖章）：</t>
  </si>
  <si>
    <t>塔乡民政办</t>
  </si>
  <si>
    <t>填表时间：2024年12月2日</t>
  </si>
  <si>
    <t>类别</t>
  </si>
  <si>
    <t>A档</t>
  </si>
  <si>
    <t>B档</t>
  </si>
  <si>
    <t>C档</t>
  </si>
  <si>
    <t>低保总户数</t>
  </si>
  <si>
    <t>低保总人数</t>
  </si>
  <si>
    <t>总低保金</t>
  </si>
  <si>
    <t>户数</t>
  </si>
  <si>
    <t>人数</t>
  </si>
  <si>
    <t>低保金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</si>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</sst>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/>
    <xf numFmtId="0" fontId="9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8" fillId="0" borderId="0" applyNumberFormat="0" applyBorder="0" applyProtection="0">
      <alignment vertical="center"/>
    </xf>
    <xf numFmtId="0" fontId="1" fillId="0" borderId="0"/>
    <xf numFmtId="0" fontId="0" fillId="0" borderId="0"/>
    <xf numFmtId="0" fontId="12" fillId="0" borderId="0"/>
    <xf numFmtId="0" fontId="0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45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</cellXfs>
  <cellStyles count="92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_农村低保_19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_农村低保_20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常规_农村发放表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_农村低保" xfId="24"/>
    <cellStyle name="解释性文本" xfId="25" builtinId="53"/>
    <cellStyle name="常规_农村低保_11" xfId="26"/>
    <cellStyle name="标题 1" xfId="27" builtinId="16"/>
    <cellStyle name="标题 2" xfId="28" builtinId="17"/>
    <cellStyle name="常规_城市发放表" xfId="29"/>
    <cellStyle name="60% - 强调文字颜色 1" xfId="30" builtinId="32"/>
    <cellStyle name="标题 3" xfId="31" builtinId="18"/>
    <cellStyle name="常规_农村低保_21" xf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强调文字颜色 2" xfId="37" builtinId="33"/>
    <cellStyle name="常规_农村低保_1" xfId="38"/>
    <cellStyle name="20% - 强调文字颜色 6" xfId="39" builtinId="50"/>
    <cellStyle name="链接单元格" xfId="40" builtinId="24"/>
    <cellStyle name="常规 2 13" xfId="41"/>
    <cellStyle name="汇总" xfId="42" builtinId="25"/>
    <cellStyle name="好" xfId="43" builtinId="26"/>
    <cellStyle name="适中" xfId="44" builtinId="28"/>
    <cellStyle name="常规_城乡低保汇总表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常规_农村低保_2" xfId="53"/>
    <cellStyle name="强调文字颜色 4" xfId="54" builtinId="41"/>
    <cellStyle name="常规_农村低保_3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常规_农村低保_5" xfId="61"/>
    <cellStyle name="强调文字颜色 6" xfId="62" builtinId="49"/>
    <cellStyle name="40% - 强调文字颜色 6" xfId="63" builtinId="51"/>
    <cellStyle name="60% - 强调文字颜色 6" xfId="64" builtinId="52"/>
    <cellStyle name="常规_农村低保_17" xfId="65"/>
    <cellStyle name="常规_农村低保_8" xfId="66"/>
    <cellStyle name="常规_农村低保_7" xfId="67"/>
    <cellStyle name="常规_农村低保_25" xfId="68"/>
    <cellStyle name="常规_农村临时低保" xfId="69"/>
    <cellStyle name="常规 40 3" xfId="70"/>
    <cellStyle name="常规_5村，6村" xfId="71"/>
    <cellStyle name="常规_农村低保_18" xfId="72"/>
    <cellStyle name="常规 2" xfId="73"/>
    <cellStyle name="常规 20 4" xfId="74"/>
    <cellStyle name="常规 15 4" xfId="75"/>
    <cellStyle name="常规_农村低保_6" xfId="76"/>
    <cellStyle name="常规_民政局明细" xfId="77"/>
    <cellStyle name="常规_农村低保_12" xfId="78"/>
    <cellStyle name="常规 3" xfId="79"/>
    <cellStyle name="常规_城市临时低保_5" xfId="80"/>
    <cellStyle name="常规 3 2" xfId="81"/>
    <cellStyle name="常规_新增" xfId="82"/>
    <cellStyle name="常规 41" xfId="83"/>
    <cellStyle name="常规 27" xfId="84"/>
    <cellStyle name="常规 4" xfId="85"/>
    <cellStyle name="常规_民政局明细_城市发放表" xfId="86"/>
    <cellStyle name="常规 40" xfId="87"/>
    <cellStyle name="常规_Sheet1" xfId="88"/>
    <cellStyle name="常规 13 4" xfId="89"/>
    <cellStyle name="常规 5" xfId="90"/>
    <cellStyle name="常规Sheet2 3" xfId="9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J11" sqref="J11"/>
    </sheetView>
  </sheetViews>
  <sheetFormatPr defaultColWidth="9" defaultRowHeight="14.25" outlineLevelRow="6"/>
  <cols>
    <col min="1" max="1" width="10.875" style="1" customWidth="1"/>
    <col min="2" max="10" width="8.75" style="1" customWidth="1"/>
    <col min="11" max="13" width="11.5" style="1" customWidth="1"/>
    <col min="14" max="16384" width="9" style="1"/>
  </cols>
  <sheetData>
    <row r="1" s="1" customFormat="1" ht="5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2" customHeight="1" spans="1:13">
      <c r="A2" s="4" t="s">
        <v>1</v>
      </c>
      <c r="B2" s="5" t="s">
        <v>2</v>
      </c>
      <c r="C2" s="5"/>
      <c r="D2" s="4"/>
      <c r="E2" s="4"/>
      <c r="F2" s="4"/>
      <c r="G2" s="4"/>
      <c r="H2" s="4"/>
      <c r="I2" s="4"/>
      <c r="J2" s="4"/>
      <c r="K2" s="5" t="s">
        <v>3</v>
      </c>
      <c r="L2" s="5"/>
      <c r="M2" s="4"/>
    </row>
    <row r="3" s="1" customFormat="1" ht="39" customHeight="1" spans="1:13">
      <c r="A3" s="6" t="s">
        <v>4</v>
      </c>
      <c r="B3" s="7" t="s">
        <v>5</v>
      </c>
      <c r="C3" s="8"/>
      <c r="D3" s="9"/>
      <c r="E3" s="7" t="s">
        <v>6</v>
      </c>
      <c r="F3" s="8"/>
      <c r="G3" s="9"/>
      <c r="H3" s="7" t="s">
        <v>7</v>
      </c>
      <c r="I3" s="8"/>
      <c r="J3" s="9"/>
      <c r="K3" s="6" t="s">
        <v>8</v>
      </c>
      <c r="L3" s="6" t="s">
        <v>9</v>
      </c>
      <c r="M3" s="6" t="s">
        <v>10</v>
      </c>
    </row>
    <row r="4" s="1" customFormat="1" ht="50" customHeight="1" spans="1:13">
      <c r="A4" s="10"/>
      <c r="B4" s="11" t="s">
        <v>11</v>
      </c>
      <c r="C4" s="11" t="s">
        <v>12</v>
      </c>
      <c r="D4" s="11" t="s">
        <v>13</v>
      </c>
      <c r="E4" s="11" t="s">
        <v>11</v>
      </c>
      <c r="F4" s="11" t="s">
        <v>12</v>
      </c>
      <c r="G4" s="11" t="s">
        <v>13</v>
      </c>
      <c r="H4" s="11" t="s">
        <v>11</v>
      </c>
      <c r="I4" s="11" t="s">
        <v>12</v>
      </c>
      <c r="J4" s="11" t="s">
        <v>13</v>
      </c>
      <c r="K4" s="10"/>
      <c r="L4" s="10"/>
      <c r="M4" s="10"/>
    </row>
    <row r="5" s="2" customFormat="1" ht="51" customHeight="1" spans="1:13">
      <c r="A5" s="12" t="s">
        <v>14</v>
      </c>
      <c r="B5" s="12">
        <v>64</v>
      </c>
      <c r="C5" s="12">
        <v>64</v>
      </c>
      <c r="D5" s="12">
        <f>C5*712</f>
        <v>45568</v>
      </c>
      <c r="E5" s="12">
        <v>771</v>
      </c>
      <c r="F5" s="12">
        <v>1076</v>
      </c>
      <c r="G5" s="12">
        <f>F5*576</f>
        <v>619776</v>
      </c>
      <c r="H5" s="12">
        <v>983</v>
      </c>
      <c r="I5" s="12">
        <v>1424</v>
      </c>
      <c r="J5" s="12">
        <f>I5*441</f>
        <v>627984</v>
      </c>
      <c r="K5" s="13">
        <f>B5+E5+H5</f>
        <v>1818</v>
      </c>
      <c r="L5" s="13">
        <f>C5+F5+I5</f>
        <v>2564</v>
      </c>
      <c r="M5" s="12">
        <f>D5+G5+J5</f>
        <v>1293328</v>
      </c>
    </row>
    <row r="6" s="2" customFormat="1" ht="54" customHeight="1" spans="1:13">
      <c r="A6" s="12" t="s">
        <v>15</v>
      </c>
      <c r="B6" s="12">
        <v>16</v>
      </c>
      <c r="C6" s="12">
        <v>16</v>
      </c>
      <c r="D6" s="12">
        <f>C6*568</f>
        <v>9088</v>
      </c>
      <c r="E6" s="12">
        <v>319</v>
      </c>
      <c r="F6" s="12">
        <v>420</v>
      </c>
      <c r="G6" s="12">
        <f>F6*467</f>
        <v>196140</v>
      </c>
      <c r="H6" s="12">
        <v>383</v>
      </c>
      <c r="I6" s="12">
        <v>544</v>
      </c>
      <c r="J6" s="12">
        <f>I6*365</f>
        <v>198560</v>
      </c>
      <c r="K6" s="12">
        <f>B6+E6+H6</f>
        <v>718</v>
      </c>
      <c r="L6" s="12">
        <f>C6+F6+I6</f>
        <v>980</v>
      </c>
      <c r="M6" s="14">
        <f>D6+G6+J6</f>
        <v>403788</v>
      </c>
    </row>
    <row r="7" s="2" customFormat="1" ht="64" customHeight="1" spans="1:13">
      <c r="A7" s="12" t="s">
        <v>16</v>
      </c>
      <c r="B7" s="12">
        <f t="shared" ref="B7:M7" si="0">SUM(B5:B6)</f>
        <v>80</v>
      </c>
      <c r="C7" s="12">
        <f t="shared" si="0"/>
        <v>80</v>
      </c>
      <c r="D7" s="12">
        <f t="shared" si="0"/>
        <v>54656</v>
      </c>
      <c r="E7" s="12">
        <f t="shared" si="0"/>
        <v>1090</v>
      </c>
      <c r="F7" s="12">
        <f t="shared" si="0"/>
        <v>1496</v>
      </c>
      <c r="G7" s="12">
        <f t="shared" si="0"/>
        <v>815916</v>
      </c>
      <c r="H7" s="12">
        <f t="shared" si="0"/>
        <v>1366</v>
      </c>
      <c r="I7" s="12">
        <f t="shared" si="0"/>
        <v>1968</v>
      </c>
      <c r="J7" s="12">
        <f t="shared" si="0"/>
        <v>826544</v>
      </c>
      <c r="K7" s="13">
        <f t="shared" si="0"/>
        <v>2536</v>
      </c>
      <c r="L7" s="13">
        <f t="shared" si="0"/>
        <v>3544</v>
      </c>
      <c r="M7" s="12">
        <f t="shared" si="0"/>
        <v>1697116</v>
      </c>
    </row>
  </sheetData>
  <mergeCells count="10">
    <mergeCell ref="A1:M1"/>
    <mergeCell ref="B2:C2"/>
    <mergeCell ref="K2:M2"/>
    <mergeCell ref="B3:D3"/>
    <mergeCell ref="E3:G3"/>
    <mergeCell ref="H3:J3"/>
    <mergeCell ref="A3:A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2024-04-29T12:46:00Z</dcterms:created>
  <dcterms:modified xsi:type="dcterms:W3CDTF">2025-01-16T03:11:34Z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1FC22CED91A648B58EC3D62C38F0AA1D_13</vt:lpwstr>
  </property>
</Properties>
</file>